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4-2025\"/>
    </mc:Choice>
  </mc:AlternateContent>
  <bookViews>
    <workbookView xWindow="0" yWindow="0" windowWidth="13995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<sst xmlns="http://schemas.openxmlformats.org/spreadsheetml/2006/main" count="261" uniqueCount="81">
  <si>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</si>
  <si>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</si>
  <si>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</si>
  <si>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</si>
  <si>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</si>
  <si>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</si>
  <si>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</si>
  <si>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</si>
  <si>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</si>
  <si>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</si>
  <si>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</si>
  <si>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</si>
  <si>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</si>
  <si>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</si>
  <si>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</si>
  <si>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</si>
  <si>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</si>
  <si>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</si>
  <si>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</si>
  <si>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</si>
  <si>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</si>
  <si>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</si>
  <si>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</si>
  <si>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</si>
  <si>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</si>
  <si>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</si>
  <si>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</si>
  <si>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</si>
  <si>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</si>
  <si>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</si>
  <si>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</si>
  <si>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</si>
  <si>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</si>
  <si>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</si>
  <si>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</si>
  <si>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</si>
  <si>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</si>
  <si>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</si>
  <si>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</si>
  <si>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школы</t>
  </si>
  <si>
    <t>Чай с сахаром</t>
  </si>
  <si>
    <t>Компот из ягод</t>
  </si>
  <si>
    <t>акт</t>
  </si>
  <si>
    <t xml:space="preserve">Бутерброды с сыром </t>
  </si>
  <si>
    <t>Чай с сахаром и лимоном</t>
  </si>
  <si>
    <t>Суп картофельный с горохом</t>
  </si>
  <si>
    <t>табл4</t>
  </si>
  <si>
    <t>Напиток из ягод</t>
  </si>
  <si>
    <t>Суп-лапша домашняя с курицей</t>
  </si>
  <si>
    <t>Компот из смеси сухофруктов</t>
  </si>
  <si>
    <t>Кофейный напиток</t>
  </si>
  <si>
    <t>МБОУ "Тополинская СОШ"</t>
  </si>
  <si>
    <t>Губина А.И.</t>
  </si>
  <si>
    <t>Огурцы, помидоры в нарезке</t>
  </si>
  <si>
    <t>Борщ со сметаной</t>
  </si>
  <si>
    <t>Овощи отварные</t>
  </si>
  <si>
    <t>булочное</t>
  </si>
  <si>
    <t>Пюре картофельное. Тефтели с соусом</t>
  </si>
  <si>
    <t>Мясо тушеное.Каша гречневая вязкая</t>
  </si>
  <si>
    <t>Окорочок запеченый в духовке.Пюре картофельное</t>
  </si>
  <si>
    <t>Рыба, тушеная в томате с овощами. Рис припущенный</t>
  </si>
  <si>
    <t>Рассольник ленигнрадский со сметаной</t>
  </si>
  <si>
    <t>Макаронные изделия.Котлеты с соусом</t>
  </si>
  <si>
    <t>Фрукты(банан)</t>
  </si>
  <si>
    <t xml:space="preserve">Какао с молоком </t>
  </si>
  <si>
    <t>Компот из сухофруктов</t>
  </si>
  <si>
    <t>Плов с мясом курицы</t>
  </si>
  <si>
    <t>Салат витаминный</t>
  </si>
  <si>
    <t>Фрукты (киви)</t>
  </si>
  <si>
    <t>Какао с молоком</t>
  </si>
  <si>
    <t>Фрукты (апельсин)</t>
  </si>
  <si>
    <t>Булочка школьная</t>
  </si>
  <si>
    <t>Фрукты (яблоко)</t>
  </si>
  <si>
    <t>кисломол</t>
  </si>
  <si>
    <t>Кисломолочный продукт (йогурт)</t>
  </si>
  <si>
    <t>Каша пшенная вязкая с маслом</t>
  </si>
  <si>
    <t>Фрукты (груша)</t>
  </si>
  <si>
    <t>ТК</t>
  </si>
  <si>
    <t>Салат из свежих помидоров</t>
  </si>
  <si>
    <t>Винегрет овощной</t>
  </si>
  <si>
    <t>Салат из белокачанной капусты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</si>
</sst>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25</v>
      </c>
      <c r="E6" s="39" t="s">
        <v>55</v>
      </c>
      <c r="F6" s="40">
        <v>60</v>
      </c>
      <c r="G6" s="40">
        <v>2.6</v>
      </c>
      <c r="H6" s="40">
        <v>0</v>
      </c>
      <c r="I6" s="40">
        <v>0.3</v>
      </c>
      <c r="J6" s="40">
        <v>0.5</v>
      </c>
      <c r="K6" s="41"/>
      <c r="L6" s="40">
        <v>3</v>
      </c>
    </row>
    <row r="7" spans="1:12" ht="15" x14ac:dyDescent="0.25">
      <c r="A7" s="23"/>
      <c r="B7" s="15"/>
      <c r="C7" s="11"/>
      <c r="D7" s="6" t="s">
        <v>21</v>
      </c>
      <c r="E7" s="51" t="s">
        <v>62</v>
      </c>
      <c r="F7" s="43">
        <v>290</v>
      </c>
      <c r="G7" s="43">
        <v>12.03</v>
      </c>
      <c r="H7" s="43">
        <v>15.94</v>
      </c>
      <c r="I7" s="43">
        <v>47.34</v>
      </c>
      <c r="J7" s="43">
        <v>425</v>
      </c>
      <c r="K7" s="44">
        <v>516</v>
      </c>
      <c r="L7" s="43">
        <v>48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0.14000000000000001</v>
      </c>
      <c r="H8" s="43">
        <v>0.04</v>
      </c>
      <c r="I8" s="43">
        <v>14.89</v>
      </c>
      <c r="J8" s="43">
        <v>111</v>
      </c>
      <c r="K8" s="44">
        <v>342</v>
      </c>
      <c r="L8" s="43">
        <v>5</v>
      </c>
    </row>
    <row r="9" spans="1:12" ht="15" x14ac:dyDescent="0.25">
      <c r="A9" s="23"/>
      <c r="B9" s="15"/>
      <c r="C9" s="11"/>
      <c r="D9" s="7" t="s">
        <v>30</v>
      </c>
      <c r="E9" s="42" t="s">
        <v>38</v>
      </c>
      <c r="F9" s="43">
        <v>30</v>
      </c>
      <c r="G9" s="43">
        <v>2.2799999999999998</v>
      </c>
      <c r="H9" s="43">
        <v>0.27</v>
      </c>
      <c r="I9" s="43">
        <v>13.72</v>
      </c>
      <c r="J9" s="43">
        <v>71</v>
      </c>
      <c r="K9" s="44" t="s">
        <v>42</v>
      </c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560</v>
      </c>
      <c r="G15" s="19">
        <f t="shared" ref="G15:J15" si="0">SUM(G6:G14)</f>
        <v>17.05</v>
      </c>
      <c r="H15" s="19">
        <f t="shared" si="0"/>
        <v>16.25</v>
      </c>
      <c r="I15" s="19">
        <f t="shared" si="0"/>
        <v>76.25</v>
      </c>
      <c r="J15" s="19">
        <f t="shared" si="0"/>
        <v>607.5</v>
      </c>
      <c r="K15" s="25"/>
      <c r="L15" s="19">
        <f t="shared" ref="L15" si="1">SUM(L6:L14)</f>
        <v>59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560</v>
      </c>
      <c r="G26" s="32">
        <f t="shared" ref="G26:J26" si="4">G15+G25</f>
        <v>17.05</v>
      </c>
      <c r="H26" s="32">
        <f t="shared" si="4"/>
        <v>16.25</v>
      </c>
      <c r="I26" s="32">
        <f t="shared" si="4"/>
        <v>76.25</v>
      </c>
      <c r="J26" s="32">
        <f t="shared" si="4"/>
        <v>607.5</v>
      </c>
      <c r="K26" s="32"/>
      <c r="L26" s="32">
        <f t="shared" ref="L26" si="5">L15+L25</f>
        <v>59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25</v>
      </c>
      <c r="E27" s="39" t="s">
        <v>53</v>
      </c>
      <c r="F27" s="40">
        <v>60</v>
      </c>
      <c r="G27" s="40">
        <v>0.8</v>
      </c>
      <c r="H27" s="40">
        <v>0.03</v>
      </c>
      <c r="I27" s="40">
        <v>3.1</v>
      </c>
      <c r="J27" s="40">
        <v>17</v>
      </c>
      <c r="K27" s="41">
        <v>43</v>
      </c>
      <c r="L27" s="40">
        <v>10</v>
      </c>
    </row>
    <row r="28" spans="1:12" ht="15" x14ac:dyDescent="0.25">
      <c r="A28" s="14"/>
      <c r="B28" s="15"/>
      <c r="C28" s="11"/>
      <c r="D28" s="6" t="s">
        <v>21</v>
      </c>
      <c r="E28" s="42" t="s">
        <v>57</v>
      </c>
      <c r="F28" s="43">
        <v>290</v>
      </c>
      <c r="G28" s="43">
        <v>13.96</v>
      </c>
      <c r="H28" s="43">
        <v>16.420000000000002</v>
      </c>
      <c r="I28" s="43">
        <v>37.92</v>
      </c>
      <c r="J28" s="43">
        <v>365</v>
      </c>
      <c r="K28" s="44">
        <v>520</v>
      </c>
      <c r="L28" s="43">
        <v>42</v>
      </c>
    </row>
    <row r="29" spans="1:12" ht="15" x14ac:dyDescent="0.25">
      <c r="A29" s="14"/>
      <c r="B29" s="15"/>
      <c r="C29" s="11"/>
      <c r="D29" s="7" t="s">
        <v>22</v>
      </c>
      <c r="E29" s="42" t="s">
        <v>40</v>
      </c>
      <c r="F29" s="43">
        <v>180</v>
      </c>
      <c r="G29" s="43">
        <v>0.18</v>
      </c>
      <c r="H29" s="43">
        <v>0.27</v>
      </c>
      <c r="I29" s="43">
        <v>13.5</v>
      </c>
      <c r="J29" s="43">
        <v>55</v>
      </c>
      <c r="K29" s="44">
        <v>685</v>
      </c>
      <c r="L29" s="43">
        <v>5</v>
      </c>
    </row>
    <row r="30" spans="1:12" ht="15" x14ac:dyDescent="0.25">
      <c r="A30" s="14"/>
      <c r="B30" s="15"/>
      <c r="C30" s="11"/>
      <c r="D30" s="7" t="s">
        <v>30</v>
      </c>
      <c r="E30" s="42" t="s">
        <v>38</v>
      </c>
      <c r="F30" s="43">
        <v>40</v>
      </c>
      <c r="G30" s="43">
        <v>3.16</v>
      </c>
      <c r="H30" s="43">
        <v>0.4</v>
      </c>
      <c r="I30" s="43">
        <v>14.27</v>
      </c>
      <c r="J30" s="43">
        <v>93</v>
      </c>
      <c r="K30" s="44" t="s">
        <v>42</v>
      </c>
      <c r="L30" s="43">
        <v>3</v>
      </c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32</v>
      </c>
      <c r="E35" s="9"/>
      <c r="F35" s="19">
        <f>SUM(F27:F34)</f>
        <v>570</v>
      </c>
      <c r="G35" s="19">
        <f>SUM(G27:G34)</f>
        <v>18.100000000000001</v>
      </c>
      <c r="H35" s="19">
        <f>SUM(H27:H34)</f>
        <v>17.12</v>
      </c>
      <c r="I35" s="19">
        <f>SUM(I27:I34)</f>
        <v>68.790000000000006</v>
      </c>
      <c r="J35" s="19">
        <f>SUM(J27:J34)</f>
        <v>530</v>
      </c>
      <c r="K35" s="25"/>
      <c r="L35" s="19">
        <f>SUM(L27:L34)</f>
        <v>60</v>
      </c>
    </row>
    <row r="36" spans="1:12" ht="15" x14ac:dyDescent="0.2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570</v>
      </c>
      <c r="G46" s="32">
        <f t="shared" ref="G46" si="10">G35+G45</f>
        <v>18.100000000000001</v>
      </c>
      <c r="H46" s="32">
        <f t="shared" ref="H46" si="11">H35+H45</f>
        <v>17.12</v>
      </c>
      <c r="I46" s="32">
        <f t="shared" ref="I46" si="12">I35+I45</f>
        <v>68.790000000000006</v>
      </c>
      <c r="J46" s="32">
        <f t="shared" ref="J46:L46" si="13">J35+J45</f>
        <v>530</v>
      </c>
      <c r="K46" s="32"/>
      <c r="L46" s="32">
        <f t="shared" si="13"/>
        <v>60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54</v>
      </c>
      <c r="F47" s="40">
        <v>200</v>
      </c>
      <c r="G47" s="40">
        <v>4.57</v>
      </c>
      <c r="H47" s="40">
        <v>6.47</v>
      </c>
      <c r="I47" s="40">
        <v>10.43</v>
      </c>
      <c r="J47" s="40">
        <v>130.5</v>
      </c>
      <c r="K47" s="41"/>
      <c r="L47" s="40">
        <v>15</v>
      </c>
    </row>
    <row r="48" spans="1:12" ht="15" x14ac:dyDescent="0.25">
      <c r="A48" s="23"/>
      <c r="B48" s="15"/>
      <c r="C48" s="11"/>
      <c r="D48" s="6" t="s">
        <v>25</v>
      </c>
      <c r="E48" s="42" t="s">
        <v>43</v>
      </c>
      <c r="F48" s="43">
        <v>60</v>
      </c>
      <c r="G48" s="43">
        <v>8.5</v>
      </c>
      <c r="H48" s="43">
        <v>10.5</v>
      </c>
      <c r="I48" s="43">
        <v>15.65</v>
      </c>
      <c r="J48" s="43">
        <v>193</v>
      </c>
      <c r="K48" s="44" t="s">
        <v>42</v>
      </c>
      <c r="L48" s="43">
        <v>15</v>
      </c>
    </row>
    <row r="49" spans="1:12" ht="15" x14ac:dyDescent="0.25">
      <c r="A49" s="23"/>
      <c r="B49" s="15"/>
      <c r="C49" s="11"/>
      <c r="D49" s="7" t="s">
        <v>22</v>
      </c>
      <c r="E49" s="42" t="s">
        <v>65</v>
      </c>
      <c r="F49" s="43">
        <v>180</v>
      </c>
      <c r="G49" s="43">
        <v>0.54</v>
      </c>
      <c r="H49" s="43">
        <v>0.05</v>
      </c>
      <c r="I49" s="43">
        <v>21</v>
      </c>
      <c r="J49" s="43">
        <v>111</v>
      </c>
      <c r="K49" s="44">
        <v>349</v>
      </c>
      <c r="L49" s="43">
        <v>5</v>
      </c>
    </row>
    <row r="50" spans="1:12" ht="15" x14ac:dyDescent="0.25">
      <c r="A50" s="23"/>
      <c r="B50" s="15"/>
      <c r="C50" s="11"/>
      <c r="D50" s="7" t="s">
        <v>30</v>
      </c>
      <c r="E50" s="42" t="s">
        <v>38</v>
      </c>
      <c r="F50" s="43">
        <v>30</v>
      </c>
      <c r="G50" s="43">
        <v>2.2799999999999998</v>
      </c>
      <c r="H50" s="43">
        <v>0.27</v>
      </c>
      <c r="I50" s="43">
        <v>13.27</v>
      </c>
      <c r="J50" s="43">
        <v>71</v>
      </c>
      <c r="K50" s="44" t="s">
        <v>42</v>
      </c>
      <c r="L50" s="43">
        <v>3</v>
      </c>
    </row>
    <row r="51" spans="1:12" ht="15" x14ac:dyDescent="0.25">
      <c r="A51" s="23"/>
      <c r="B51" s="15"/>
      <c r="C51" s="11"/>
      <c r="D51" s="7" t="s">
        <v>23</v>
      </c>
      <c r="E51" s="42" t="s">
        <v>63</v>
      </c>
      <c r="F51" s="43">
        <v>100</v>
      </c>
      <c r="G51" s="43">
        <v>1.5</v>
      </c>
      <c r="H51" s="43">
        <v>0.2</v>
      </c>
      <c r="I51" s="43">
        <v>12.3</v>
      </c>
      <c r="J51" s="43">
        <v>95</v>
      </c>
      <c r="K51" s="44"/>
      <c r="L51" s="43">
        <v>28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32</v>
      </c>
      <c r="E55" s="9"/>
      <c r="F55" s="19">
        <f>SUM(F47:F54)</f>
        <v>570</v>
      </c>
      <c r="G55" s="19">
        <f>SUM(G47:G54)</f>
        <v>17.39</v>
      </c>
      <c r="H55" s="19">
        <f>SUM(H47:H54)</f>
        <v>17.489999999999998</v>
      </c>
      <c r="I55" s="19">
        <f>SUM(I47:I54)</f>
        <v>72.649999999999991</v>
      </c>
      <c r="J55" s="19">
        <f>SUM(J47:J54)</f>
        <v>600.5</v>
      </c>
      <c r="K55" s="25"/>
      <c r="L55" s="19">
        <f>SUM(L47:L54)</f>
        <v>66</v>
      </c>
    </row>
    <row r="56" spans="1:12" ht="15" x14ac:dyDescent="0.2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26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29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30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31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570</v>
      </c>
      <c r="G66" s="32">
        <f t="shared" ref="G66" si="18">G55+G65</f>
        <v>17.39</v>
      </c>
      <c r="H66" s="32">
        <f t="shared" ref="H66" si="19">H55+H65</f>
        <v>17.489999999999998</v>
      </c>
      <c r="I66" s="32">
        <f t="shared" ref="I66" si="20">I55+I65</f>
        <v>72.649999999999991</v>
      </c>
      <c r="J66" s="32">
        <f t="shared" ref="J66:L66" si="21">J55+J65</f>
        <v>600.5</v>
      </c>
      <c r="K66" s="32"/>
      <c r="L66" s="32">
        <f t="shared" si="21"/>
        <v>66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200</v>
      </c>
      <c r="G67" s="40">
        <v>11.23</v>
      </c>
      <c r="H67" s="40">
        <v>15.48</v>
      </c>
      <c r="I67" s="40">
        <v>48.15</v>
      </c>
      <c r="J67" s="40">
        <v>381</v>
      </c>
      <c r="K67" s="41">
        <v>265</v>
      </c>
      <c r="L67" s="40">
        <v>22</v>
      </c>
    </row>
    <row r="68" spans="1:12" ht="15" x14ac:dyDescent="0.25">
      <c r="A68" s="23"/>
      <c r="B68" s="15"/>
      <c r="C68" s="11"/>
      <c r="D68" s="6" t="s">
        <v>25</v>
      </c>
      <c r="E68" s="42" t="s">
        <v>67</v>
      </c>
      <c r="F68" s="43">
        <v>60</v>
      </c>
      <c r="G68" s="43">
        <v>0.8</v>
      </c>
      <c r="H68" s="43">
        <v>1.3</v>
      </c>
      <c r="I68" s="43">
        <v>0.57999999999999996</v>
      </c>
      <c r="J68" s="43">
        <v>37</v>
      </c>
      <c r="K68" s="44">
        <v>43</v>
      </c>
      <c r="L68" s="43">
        <v>10</v>
      </c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180</v>
      </c>
      <c r="G69" s="43">
        <v>0.23</v>
      </c>
      <c r="H69" s="43">
        <v>0.02</v>
      </c>
      <c r="I69" s="43">
        <v>13.72</v>
      </c>
      <c r="J69" s="43">
        <v>57</v>
      </c>
      <c r="K69" s="44">
        <v>686</v>
      </c>
      <c r="L69" s="43">
        <v>5</v>
      </c>
    </row>
    <row r="70" spans="1:12" ht="15" x14ac:dyDescent="0.25">
      <c r="A70" s="23"/>
      <c r="B70" s="15"/>
      <c r="C70" s="11"/>
      <c r="D70" s="7" t="s">
        <v>30</v>
      </c>
      <c r="E70" s="42" t="s">
        <v>38</v>
      </c>
      <c r="F70" s="43">
        <v>30</v>
      </c>
      <c r="G70" s="43">
        <v>2.2799999999999998</v>
      </c>
      <c r="H70" s="43">
        <v>0.27</v>
      </c>
      <c r="I70" s="43">
        <v>13.5</v>
      </c>
      <c r="J70" s="43">
        <v>71</v>
      </c>
      <c r="K70" s="44" t="s">
        <v>42</v>
      </c>
      <c r="L70" s="43">
        <v>3</v>
      </c>
    </row>
    <row r="71" spans="1:12" ht="15" x14ac:dyDescent="0.25">
      <c r="A71" s="23"/>
      <c r="B71" s="15"/>
      <c r="C71" s="11"/>
      <c r="D71" s="7" t="s">
        <v>23</v>
      </c>
      <c r="E71" s="42" t="s">
        <v>68</v>
      </c>
      <c r="F71" s="43">
        <v>100</v>
      </c>
      <c r="G71" s="43">
        <v>2.7</v>
      </c>
      <c r="H71" s="43">
        <v>0.3</v>
      </c>
      <c r="I71" s="43">
        <v>8.9</v>
      </c>
      <c r="J71" s="43">
        <v>47</v>
      </c>
      <c r="K71" s="44"/>
      <c r="L71" s="43">
        <v>23</v>
      </c>
    </row>
    <row r="72" spans="1:12" ht="11.25" customHeight="1" x14ac:dyDescent="0.25">
      <c r="A72" s="23"/>
      <c r="B72" s="15"/>
      <c r="C72" s="11"/>
      <c r="D72" s="6" t="s">
        <v>73</v>
      </c>
      <c r="E72" s="42" t="s">
        <v>74</v>
      </c>
      <c r="F72" s="43">
        <v>90</v>
      </c>
      <c r="G72" s="43">
        <v>2.5</v>
      </c>
      <c r="H72" s="43">
        <v>0.33</v>
      </c>
      <c r="I72" s="43">
        <v>11.3</v>
      </c>
      <c r="J72" s="43">
        <v>68.97</v>
      </c>
      <c r="K72" s="44"/>
      <c r="L72" s="43">
        <v>35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SUM(F67:F74)</f>
        <v>660</v>
      </c>
      <c r="G75" s="19">
        <f t="shared" ref="G75" si="22">SUM(G67:G74)</f>
        <v>19.740000000000002</v>
      </c>
      <c r="H75" s="19">
        <f t="shared" ref="H75" si="23">SUM(H67:H74)</f>
        <v>17.7</v>
      </c>
      <c r="I75" s="19">
        <f t="shared" ref="I75" si="24">SUM(I67:I74)</f>
        <v>96.149999999999991</v>
      </c>
      <c r="J75" s="19">
        <f t="shared" ref="J75:L75" si="25">SUM(J67:J74)</f>
        <v>661.97</v>
      </c>
      <c r="K75" s="25"/>
      <c r="L75" s="19">
        <f t="shared" si="25"/>
        <v>98</v>
      </c>
    </row>
    <row r="76" spans="1:12" ht="15" x14ac:dyDescent="0.2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660</v>
      </c>
      <c r="G86" s="32">
        <f t="shared" ref="G86" si="30">G75+G85</f>
        <v>19.740000000000002</v>
      </c>
      <c r="H86" s="32">
        <f t="shared" ref="H86" si="31">H75+H85</f>
        <v>17.7</v>
      </c>
      <c r="I86" s="32">
        <f t="shared" ref="I86" si="32">I75+I85</f>
        <v>96.149999999999991</v>
      </c>
      <c r="J86" s="32">
        <f t="shared" ref="J86:L86" si="33">J75+J85</f>
        <v>661.97</v>
      </c>
      <c r="K86" s="32"/>
      <c r="L86" s="32">
        <f t="shared" si="33"/>
        <v>98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45</v>
      </c>
      <c r="F87" s="40">
        <v>200</v>
      </c>
      <c r="G87" s="40">
        <v>6.76</v>
      </c>
      <c r="H87" s="40">
        <v>5.35</v>
      </c>
      <c r="I87" s="40">
        <v>15.65</v>
      </c>
      <c r="J87" s="40">
        <v>123</v>
      </c>
      <c r="K87" s="41">
        <v>139</v>
      </c>
      <c r="L87" s="40">
        <v>13</v>
      </c>
    </row>
    <row r="88" spans="1:12" ht="15" x14ac:dyDescent="0.25">
      <c r="A88" s="23"/>
      <c r="B88" s="15"/>
      <c r="C88" s="11"/>
      <c r="D88" s="6" t="s">
        <v>21</v>
      </c>
      <c r="E88" s="42" t="s">
        <v>75</v>
      </c>
      <c r="F88" s="43">
        <v>150</v>
      </c>
      <c r="G88" s="43">
        <v>5.08</v>
      </c>
      <c r="H88" s="43">
        <v>7.01</v>
      </c>
      <c r="I88" s="43">
        <v>25.11</v>
      </c>
      <c r="J88" s="43">
        <v>221</v>
      </c>
      <c r="K88" s="44" t="s">
        <v>46</v>
      </c>
      <c r="L88" s="43">
        <v>18</v>
      </c>
    </row>
    <row r="89" spans="1:12" ht="15" x14ac:dyDescent="0.25">
      <c r="A89" s="23"/>
      <c r="B89" s="15"/>
      <c r="C89" s="11"/>
      <c r="D89" s="7" t="s">
        <v>22</v>
      </c>
      <c r="E89" s="42" t="s">
        <v>69</v>
      </c>
      <c r="F89" s="43">
        <v>180</v>
      </c>
      <c r="G89" s="43">
        <v>1.33</v>
      </c>
      <c r="H89" s="43">
        <v>4.1500000000000004</v>
      </c>
      <c r="I89" s="43">
        <v>17.21</v>
      </c>
      <c r="J89" s="43">
        <v>131</v>
      </c>
      <c r="K89" s="44" t="s">
        <v>42</v>
      </c>
      <c r="L89" s="43">
        <v>7</v>
      </c>
    </row>
    <row r="90" spans="1:12" ht="15" x14ac:dyDescent="0.25">
      <c r="A90" s="23"/>
      <c r="B90" s="15"/>
      <c r="C90" s="11"/>
      <c r="D90" s="7" t="s">
        <v>30</v>
      </c>
      <c r="E90" s="42" t="s">
        <v>38</v>
      </c>
      <c r="F90" s="43">
        <v>30</v>
      </c>
      <c r="G90" s="43">
        <v>3.16</v>
      </c>
      <c r="H90" s="43">
        <v>0.4</v>
      </c>
      <c r="I90" s="43">
        <v>13.5</v>
      </c>
      <c r="J90" s="43">
        <v>71</v>
      </c>
      <c r="K90" s="44" t="s">
        <v>42</v>
      </c>
      <c r="L90" s="43">
        <v>3</v>
      </c>
    </row>
    <row r="91" spans="1:12" ht="15" x14ac:dyDescent="0.25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SUM(F87:F94)</f>
        <v>560</v>
      </c>
      <c r="G95" s="19">
        <f t="shared" ref="G95" si="34">SUM(G87:G94)</f>
        <v>16.329999999999998</v>
      </c>
      <c r="H95" s="19">
        <f t="shared" ref="H95" si="35">SUM(H87:H94)</f>
        <v>16.909999999999997</v>
      </c>
      <c r="I95" s="19">
        <f t="shared" ref="I95" si="36">SUM(I87:I94)</f>
        <v>71.47</v>
      </c>
      <c r="J95" s="19">
        <f t="shared" ref="J95:L95" si="37">SUM(J87:J94)</f>
        <v>546</v>
      </c>
      <c r="K95" s="25"/>
      <c r="L95" s="19">
        <f t="shared" si="37"/>
        <v>41</v>
      </c>
    </row>
    <row r="96" spans="1:12" ht="15" x14ac:dyDescent="0.2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560</v>
      </c>
      <c r="G106" s="32">
        <f t="shared" ref="G106" si="42">G95+G105</f>
        <v>16.329999999999998</v>
      </c>
      <c r="H106" s="32">
        <f t="shared" ref="H106" si="43">H95+H105</f>
        <v>16.909999999999997</v>
      </c>
      <c r="I106" s="32">
        <f t="shared" ref="I106" si="44">I95+I105</f>
        <v>71.47</v>
      </c>
      <c r="J106" s="32">
        <f t="shared" ref="J106:L106" si="45">J95+J105</f>
        <v>546</v>
      </c>
      <c r="K106" s="32"/>
      <c r="L106" s="32">
        <f t="shared" si="45"/>
        <v>41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290</v>
      </c>
      <c r="G107" s="40">
        <v>15.44</v>
      </c>
      <c r="H107" s="40">
        <v>19.53</v>
      </c>
      <c r="I107" s="40">
        <v>23.38</v>
      </c>
      <c r="J107" s="40">
        <v>386</v>
      </c>
      <c r="K107" s="41">
        <v>256</v>
      </c>
      <c r="L107" s="40">
        <v>35</v>
      </c>
    </row>
    <row r="108" spans="1:12" ht="15" x14ac:dyDescent="0.25">
      <c r="A108" s="23"/>
      <c r="B108" s="15"/>
      <c r="C108" s="11"/>
      <c r="D108" s="6" t="s">
        <v>25</v>
      </c>
      <c r="E108" s="42" t="s">
        <v>79</v>
      </c>
      <c r="F108" s="43">
        <v>80</v>
      </c>
      <c r="G108" s="43">
        <v>1.1200000000000001</v>
      </c>
      <c r="H108" s="43">
        <v>3.03</v>
      </c>
      <c r="I108" s="43">
        <v>5.83</v>
      </c>
      <c r="J108" s="43">
        <v>89</v>
      </c>
      <c r="K108" s="44">
        <v>67</v>
      </c>
      <c r="L108" s="43">
        <v>8</v>
      </c>
    </row>
    <row r="109" spans="1:12" ht="15" x14ac:dyDescent="0.25">
      <c r="A109" s="23"/>
      <c r="B109" s="15"/>
      <c r="C109" s="11"/>
      <c r="D109" s="7" t="s">
        <v>22</v>
      </c>
      <c r="E109" s="42" t="s">
        <v>47</v>
      </c>
      <c r="F109" s="43">
        <v>180</v>
      </c>
      <c r="G109" s="43">
        <v>0.12</v>
      </c>
      <c r="H109" s="43">
        <v>0.05</v>
      </c>
      <c r="I109" s="43">
        <v>21.95</v>
      </c>
      <c r="J109" s="43">
        <v>111</v>
      </c>
      <c r="K109" s="44" t="s">
        <v>42</v>
      </c>
      <c r="L109" s="43">
        <v>5</v>
      </c>
    </row>
    <row r="110" spans="1:12" ht="15" x14ac:dyDescent="0.25">
      <c r="A110" s="23"/>
      <c r="B110" s="15"/>
      <c r="C110" s="11"/>
      <c r="D110" s="7" t="s">
        <v>30</v>
      </c>
      <c r="E110" s="42" t="s">
        <v>38</v>
      </c>
      <c r="F110" s="43">
        <v>30</v>
      </c>
      <c r="G110" s="43">
        <v>2.2799999999999998</v>
      </c>
      <c r="H110" s="43">
        <v>0.27</v>
      </c>
      <c r="I110" s="43">
        <v>15.57</v>
      </c>
      <c r="J110" s="43">
        <v>71</v>
      </c>
      <c r="K110" s="44" t="s">
        <v>42</v>
      </c>
      <c r="L110" s="43">
        <v>3</v>
      </c>
    </row>
    <row r="111" spans="1:12" ht="15" x14ac:dyDescent="0.25">
      <c r="A111" s="23"/>
      <c r="B111" s="15"/>
      <c r="C111" s="11"/>
      <c r="D111" s="7" t="s">
        <v>23</v>
      </c>
      <c r="E111" s="42" t="s">
        <v>70</v>
      </c>
      <c r="F111" s="43">
        <v>100</v>
      </c>
      <c r="G111" s="43">
        <v>0.9</v>
      </c>
      <c r="H111" s="43">
        <v>0</v>
      </c>
      <c r="I111" s="43">
        <v>8.4</v>
      </c>
      <c r="J111" s="43">
        <v>38</v>
      </c>
      <c r="K111" s="44"/>
      <c r="L111" s="43">
        <v>50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32</v>
      </c>
      <c r="E115" s="9"/>
      <c r="F115" s="19">
        <f>SUM(F107:F114)</f>
        <v>680</v>
      </c>
      <c r="G115" s="19">
        <f t="shared" ref="G115:J115" si="46">SUM(G107:G114)</f>
        <v>19.86</v>
      </c>
      <c r="H115" s="19">
        <f t="shared" si="46"/>
        <v>22.880000000000003</v>
      </c>
      <c r="I115" s="19">
        <f t="shared" si="46"/>
        <v>75.13</v>
      </c>
      <c r="J115" s="19">
        <f t="shared" si="46"/>
        <v>695</v>
      </c>
      <c r="K115" s="25"/>
      <c r="L115" s="19">
        <f t="shared" ref="L115" si="47">SUM(L107:L114)</f>
        <v>101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680</v>
      </c>
      <c r="G126" s="32">
        <f t="shared" ref="G126" si="50">G115+G125</f>
        <v>19.86</v>
      </c>
      <c r="H126" s="32">
        <f t="shared" ref="H126" si="51">H115+H125</f>
        <v>22.880000000000003</v>
      </c>
      <c r="I126" s="32">
        <f t="shared" ref="I126" si="52">I115+I125</f>
        <v>75.13</v>
      </c>
      <c r="J126" s="32">
        <f t="shared" ref="J126:L126" si="53">J115+J125</f>
        <v>695</v>
      </c>
      <c r="K126" s="32"/>
      <c r="L126" s="32">
        <f t="shared" si="53"/>
        <v>101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48</v>
      </c>
      <c r="F127" s="40">
        <v>200</v>
      </c>
      <c r="G127" s="40">
        <v>5.35</v>
      </c>
      <c r="H127" s="40">
        <v>13.93</v>
      </c>
      <c r="I127" s="40">
        <v>14.2</v>
      </c>
      <c r="J127" s="40">
        <v>184</v>
      </c>
      <c r="K127" s="41">
        <v>148</v>
      </c>
      <c r="L127" s="40">
        <v>15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5.4</v>
      </c>
      <c r="H129" s="43">
        <v>0.05</v>
      </c>
      <c r="I129" s="43">
        <v>26.81</v>
      </c>
      <c r="J129" s="43">
        <v>111</v>
      </c>
      <c r="K129" s="44" t="s">
        <v>42</v>
      </c>
      <c r="L129" s="43">
        <v>5</v>
      </c>
    </row>
    <row r="130" spans="1:12" ht="15" x14ac:dyDescent="0.25">
      <c r="A130" s="14"/>
      <c r="B130" s="15"/>
      <c r="C130" s="11"/>
      <c r="D130" s="7" t="s">
        <v>30</v>
      </c>
      <c r="E130" s="42" t="s">
        <v>38</v>
      </c>
      <c r="F130" s="43">
        <v>40</v>
      </c>
      <c r="G130" s="43">
        <v>2.2799999999999998</v>
      </c>
      <c r="H130" s="43">
        <v>0.27</v>
      </c>
      <c r="I130" s="43">
        <v>13.5</v>
      </c>
      <c r="J130" s="43">
        <v>93</v>
      </c>
      <c r="K130" s="44" t="s">
        <v>42</v>
      </c>
      <c r="L130" s="43">
        <v>3</v>
      </c>
    </row>
    <row r="131" spans="1:12" ht="15" x14ac:dyDescent="0.25">
      <c r="A131" s="14"/>
      <c r="B131" s="15"/>
      <c r="C131" s="11"/>
      <c r="D131" s="7" t="s">
        <v>23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56</v>
      </c>
      <c r="E132" s="42" t="s">
        <v>71</v>
      </c>
      <c r="F132" s="43">
        <v>100</v>
      </c>
      <c r="G132" s="43">
        <v>4.0999999999999996</v>
      </c>
      <c r="H132" s="43">
        <v>3.6</v>
      </c>
      <c r="I132" s="43">
        <v>16.399999999999999</v>
      </c>
      <c r="J132" s="43">
        <v>123</v>
      </c>
      <c r="K132" s="44">
        <v>20</v>
      </c>
      <c r="L132" s="43">
        <v>15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SUM(F127:F134)</f>
        <v>540</v>
      </c>
      <c r="G135" s="19">
        <f t="shared" ref="G135:J135" si="54">SUM(G127:G134)</f>
        <v>17.13</v>
      </c>
      <c r="H135" s="19">
        <f t="shared" si="54"/>
        <v>17.850000000000001</v>
      </c>
      <c r="I135" s="19">
        <f t="shared" si="54"/>
        <v>70.91</v>
      </c>
      <c r="J135" s="19">
        <f t="shared" si="54"/>
        <v>511</v>
      </c>
      <c r="K135" s="25"/>
      <c r="L135" s="19">
        <f t="shared" ref="L135" si="55">SUM(L127:L134)</f>
        <v>38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540</v>
      </c>
      <c r="G146" s="32">
        <f t="shared" ref="G146" si="58">G135+G145</f>
        <v>17.13</v>
      </c>
      <c r="H146" s="32">
        <f t="shared" ref="H146" si="59">H135+H145</f>
        <v>17.850000000000001</v>
      </c>
      <c r="I146" s="32">
        <f t="shared" ref="I146" si="60">I135+I145</f>
        <v>70.91</v>
      </c>
      <c r="J146" s="32">
        <f t="shared" ref="J146:L146" si="61">J135+J145</f>
        <v>511</v>
      </c>
      <c r="K146" s="32"/>
      <c r="L146" s="32">
        <f t="shared" si="61"/>
        <v>38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290</v>
      </c>
      <c r="G147" s="40">
        <v>15.46</v>
      </c>
      <c r="H147" s="40">
        <v>15.9</v>
      </c>
      <c r="I147" s="40">
        <v>36.9</v>
      </c>
      <c r="J147" s="40">
        <v>379</v>
      </c>
      <c r="K147" s="41">
        <v>374</v>
      </c>
      <c r="L147" s="40">
        <v>42</v>
      </c>
    </row>
    <row r="148" spans="1:12" ht="15" x14ac:dyDescent="0.25">
      <c r="A148" s="23"/>
      <c r="B148" s="15"/>
      <c r="C148" s="11"/>
      <c r="D148" s="6" t="s">
        <v>25</v>
      </c>
      <c r="E148" s="42" t="s">
        <v>78</v>
      </c>
      <c r="F148" s="43">
        <v>60</v>
      </c>
      <c r="G148" s="43">
        <v>0.88</v>
      </c>
      <c r="H148" s="43">
        <v>2.89</v>
      </c>
      <c r="I148" s="43">
        <v>1.88</v>
      </c>
      <c r="J148" s="43">
        <v>42.16</v>
      </c>
      <c r="K148" s="44">
        <v>23</v>
      </c>
      <c r="L148" s="43">
        <v>18</v>
      </c>
    </row>
    <row r="149" spans="1:12" ht="15" x14ac:dyDescent="0.25">
      <c r="A149" s="23"/>
      <c r="B149" s="15"/>
      <c r="C149" s="11"/>
      <c r="D149" s="7" t="s">
        <v>22</v>
      </c>
      <c r="E149" s="42" t="s">
        <v>40</v>
      </c>
      <c r="F149" s="43">
        <v>200</v>
      </c>
      <c r="G149" s="43">
        <v>0.23</v>
      </c>
      <c r="H149" s="43">
        <v>0.02</v>
      </c>
      <c r="I149" s="43">
        <v>13.72</v>
      </c>
      <c r="J149" s="43">
        <v>55</v>
      </c>
      <c r="K149" s="44">
        <v>685</v>
      </c>
      <c r="L149" s="43">
        <v>3</v>
      </c>
    </row>
    <row r="150" spans="1:12" ht="15.75" customHeight="1" x14ac:dyDescent="0.25">
      <c r="A150" s="23"/>
      <c r="B150" s="15"/>
      <c r="C150" s="11"/>
      <c r="D150" s="7" t="s">
        <v>30</v>
      </c>
      <c r="E150" s="42" t="s">
        <v>38</v>
      </c>
      <c r="F150" s="43">
        <v>30</v>
      </c>
      <c r="G150" s="43">
        <v>2.2799999999999998</v>
      </c>
      <c r="H150" s="43">
        <v>0.27</v>
      </c>
      <c r="I150" s="43">
        <v>14.17</v>
      </c>
      <c r="J150" s="43">
        <v>93</v>
      </c>
      <c r="K150" s="44" t="s">
        <v>42</v>
      </c>
      <c r="L150" s="43">
        <v>3</v>
      </c>
    </row>
    <row r="151" spans="1:12" ht="15" x14ac:dyDescent="0.25">
      <c r="A151" s="23"/>
      <c r="B151" s="15"/>
      <c r="C151" s="11"/>
      <c r="D151" s="7" t="s">
        <v>23</v>
      </c>
      <c r="E151" s="42" t="s">
        <v>72</v>
      </c>
      <c r="F151" s="43">
        <v>100</v>
      </c>
      <c r="G151" s="43">
        <v>0.4</v>
      </c>
      <c r="H151" s="43">
        <v>0</v>
      </c>
      <c r="I151" s="43">
        <v>11.3</v>
      </c>
      <c r="J151" s="43">
        <v>46</v>
      </c>
      <c r="K151" s="44"/>
      <c r="L151" s="43">
        <v>24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SUM(F147:F154)</f>
        <v>680</v>
      </c>
      <c r="G155" s="19">
        <f t="shared" ref="G155:J155" si="62">SUM(G147:G154)</f>
        <v>19.25</v>
      </c>
      <c r="H155" s="19">
        <f t="shared" si="62"/>
        <v>19.079999999999998</v>
      </c>
      <c r="I155" s="19">
        <f t="shared" si="62"/>
        <v>77.97</v>
      </c>
      <c r="J155" s="19">
        <f t="shared" si="62"/>
        <v>615.16</v>
      </c>
      <c r="K155" s="25"/>
      <c r="L155" s="19">
        <f t="shared" ref="L155" si="63">SUM(L147:L154)</f>
        <v>90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680</v>
      </c>
      <c r="G166" s="32">
        <f t="shared" ref="G166" si="66">G155+G165</f>
        <v>19.25</v>
      </c>
      <c r="H166" s="32">
        <f t="shared" ref="H166" si="67">H155+H165</f>
        <v>19.079999999999998</v>
      </c>
      <c r="I166" s="32">
        <f t="shared" ref="I166" si="68">I155+I165</f>
        <v>77.97</v>
      </c>
      <c r="J166" s="32">
        <f t="shared" ref="J166:L166" si="69">J155+J165</f>
        <v>615.16</v>
      </c>
      <c r="K166" s="32"/>
      <c r="L166" s="32">
        <f t="shared" si="69"/>
        <v>90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59</v>
      </c>
      <c r="F167" s="40">
        <v>290</v>
      </c>
      <c r="G167" s="40">
        <v>12.26</v>
      </c>
      <c r="H167" s="40">
        <v>15.23</v>
      </c>
      <c r="I167" s="40">
        <v>27.54</v>
      </c>
      <c r="J167" s="40">
        <v>326</v>
      </c>
      <c r="K167" s="41">
        <v>520</v>
      </c>
      <c r="L167" s="40">
        <v>44</v>
      </c>
    </row>
    <row r="168" spans="1:12" ht="15" x14ac:dyDescent="0.25">
      <c r="A168" s="23"/>
      <c r="B168" s="15"/>
      <c r="C168" s="11"/>
      <c r="D168" s="6" t="s">
        <v>25</v>
      </c>
      <c r="E168" s="42" t="s">
        <v>80</v>
      </c>
      <c r="F168" s="43">
        <v>60</v>
      </c>
      <c r="G168" s="43">
        <v>0.8</v>
      </c>
      <c r="H168" s="43">
        <v>1.1000000000000001</v>
      </c>
      <c r="I168" s="43">
        <v>3.2</v>
      </c>
      <c r="J168" s="43">
        <v>23</v>
      </c>
      <c r="K168" s="44" t="s">
        <v>77</v>
      </c>
      <c r="L168" s="43">
        <v>15</v>
      </c>
    </row>
    <row r="169" spans="1:12" ht="15" x14ac:dyDescent="0.25">
      <c r="A169" s="23"/>
      <c r="B169" s="15"/>
      <c r="C169" s="11"/>
      <c r="D169" s="7" t="s">
        <v>22</v>
      </c>
      <c r="E169" s="42" t="s">
        <v>64</v>
      </c>
      <c r="F169" s="43">
        <v>200</v>
      </c>
      <c r="G169" s="43">
        <v>3.48</v>
      </c>
      <c r="H169" s="43">
        <v>3</v>
      </c>
      <c r="I169" s="43">
        <v>22.65</v>
      </c>
      <c r="J169" s="43">
        <v>131</v>
      </c>
      <c r="K169" s="44">
        <v>382</v>
      </c>
      <c r="L169" s="43">
        <v>7</v>
      </c>
    </row>
    <row r="170" spans="1:12" ht="15" x14ac:dyDescent="0.25">
      <c r="A170" s="23"/>
      <c r="B170" s="15"/>
      <c r="C170" s="11"/>
      <c r="D170" s="7" t="s">
        <v>30</v>
      </c>
      <c r="E170" s="42" t="s">
        <v>38</v>
      </c>
      <c r="F170" s="43">
        <v>30</v>
      </c>
      <c r="G170" s="43">
        <v>2.2799999999999998</v>
      </c>
      <c r="H170" s="43">
        <v>0.27</v>
      </c>
      <c r="I170" s="43">
        <v>13.57</v>
      </c>
      <c r="J170" s="43">
        <v>71</v>
      </c>
      <c r="K170" s="44" t="s">
        <v>42</v>
      </c>
      <c r="L170" s="43">
        <v>3</v>
      </c>
    </row>
    <row r="171" spans="1:12" ht="15" x14ac:dyDescent="0.25">
      <c r="A171" s="23"/>
      <c r="B171" s="15"/>
      <c r="C171" s="11"/>
      <c r="D171" s="7" t="s">
        <v>23</v>
      </c>
      <c r="E171" s="42" t="s">
        <v>76</v>
      </c>
      <c r="F171" s="43">
        <v>100</v>
      </c>
      <c r="G171" s="43">
        <v>0.4</v>
      </c>
      <c r="H171" s="43">
        <v>0</v>
      </c>
      <c r="I171" s="43">
        <v>8.6999999999999993</v>
      </c>
      <c r="J171" s="43">
        <v>49</v>
      </c>
      <c r="K171" s="44"/>
      <c r="L171" s="43">
        <v>35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SUM(F167:F174)</f>
        <v>680</v>
      </c>
      <c r="G175" s="19">
        <f t="shared" ref="G175:J175" si="70">SUM(G167:G174)</f>
        <v>19.22</v>
      </c>
      <c r="H175" s="19">
        <f t="shared" si="70"/>
        <v>19.600000000000001</v>
      </c>
      <c r="I175" s="19">
        <f t="shared" si="70"/>
        <v>75.660000000000011</v>
      </c>
      <c r="J175" s="19">
        <f t="shared" si="70"/>
        <v>600</v>
      </c>
      <c r="K175" s="25"/>
      <c r="L175" s="19">
        <f t="shared" ref="L175" si="71">SUM(L167:L174)</f>
        <v>104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680</v>
      </c>
      <c r="G186" s="32">
        <f t="shared" ref="G186" si="74">G175+G185</f>
        <v>19.22</v>
      </c>
      <c r="H186" s="32">
        <f t="shared" ref="H186" si="75">H175+H185</f>
        <v>19.600000000000001</v>
      </c>
      <c r="I186" s="32">
        <f t="shared" ref="I186" si="76">I175+I185</f>
        <v>75.660000000000011</v>
      </c>
      <c r="J186" s="32">
        <f t="shared" ref="J186:L186" si="77">J175+J185</f>
        <v>600</v>
      </c>
      <c r="K186" s="32"/>
      <c r="L186" s="32">
        <f t="shared" si="77"/>
        <v>104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61</v>
      </c>
      <c r="F187" s="40">
        <v>200</v>
      </c>
      <c r="G187" s="40">
        <v>3.91</v>
      </c>
      <c r="H187" s="40">
        <v>8.6300000000000008</v>
      </c>
      <c r="I187" s="40">
        <v>9.16</v>
      </c>
      <c r="J187" s="40">
        <v>196</v>
      </c>
      <c r="K187" s="41">
        <v>132</v>
      </c>
      <c r="L187" s="40">
        <v>18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50</v>
      </c>
      <c r="F189" s="43">
        <v>180</v>
      </c>
      <c r="G189" s="43">
        <v>3.48</v>
      </c>
      <c r="H189" s="43">
        <v>3.39</v>
      </c>
      <c r="I189" s="43">
        <v>18.21</v>
      </c>
      <c r="J189" s="43">
        <v>131</v>
      </c>
      <c r="K189" s="44" t="s">
        <v>42</v>
      </c>
      <c r="L189" s="43">
        <v>8</v>
      </c>
    </row>
    <row r="190" spans="1:12" ht="15" x14ac:dyDescent="0.25">
      <c r="A190" s="23"/>
      <c r="B190" s="15"/>
      <c r="C190" s="11"/>
      <c r="D190" s="7" t="s">
        <v>30</v>
      </c>
      <c r="E190" s="42" t="s">
        <v>38</v>
      </c>
      <c r="F190" s="43">
        <v>40</v>
      </c>
      <c r="G190" s="43">
        <v>3.16</v>
      </c>
      <c r="H190" s="43">
        <v>0.4</v>
      </c>
      <c r="I190" s="43">
        <v>15.57</v>
      </c>
      <c r="J190" s="43">
        <v>76</v>
      </c>
      <c r="K190" s="44" t="s">
        <v>42</v>
      </c>
      <c r="L190" s="43">
        <v>3</v>
      </c>
    </row>
    <row r="191" spans="1:12" ht="15" x14ac:dyDescent="0.25">
      <c r="A191" s="23"/>
      <c r="B191" s="15"/>
      <c r="C191" s="11"/>
      <c r="D191" s="7" t="s">
        <v>23</v>
      </c>
      <c r="E191" s="42" t="s">
        <v>63</v>
      </c>
      <c r="F191" s="43">
        <v>100</v>
      </c>
      <c r="G191" s="43">
        <v>2.35</v>
      </c>
      <c r="H191" s="43">
        <v>0</v>
      </c>
      <c r="I191" s="43">
        <v>15.7</v>
      </c>
      <c r="J191" s="43">
        <v>91</v>
      </c>
      <c r="K191" s="44"/>
      <c r="L191" s="43">
        <v>28</v>
      </c>
    </row>
    <row r="192" spans="1:12" ht="15" x14ac:dyDescent="0.25">
      <c r="A192" s="23"/>
      <c r="B192" s="15"/>
      <c r="C192" s="11"/>
      <c r="D192" s="6" t="s">
        <v>56</v>
      </c>
      <c r="E192" s="42" t="s">
        <v>71</v>
      </c>
      <c r="F192" s="43">
        <v>100</v>
      </c>
      <c r="G192" s="43">
        <v>4.0999999999999996</v>
      </c>
      <c r="H192" s="43">
        <v>3.8</v>
      </c>
      <c r="I192" s="43">
        <v>23.4</v>
      </c>
      <c r="J192" s="43">
        <v>123</v>
      </c>
      <c r="K192" s="44">
        <v>428</v>
      </c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32</v>
      </c>
      <c r="E195" s="9"/>
      <c r="F195" s="19">
        <f>SUM(F187:F194)</f>
        <v>620</v>
      </c>
      <c r="G195" s="19">
        <f t="shared" ref="G195:J195" si="78">SUM(G187:G194)</f>
        <v>17</v>
      </c>
      <c r="H195" s="19">
        <f t="shared" si="78"/>
        <v>16.220000000000002</v>
      </c>
      <c r="I195" s="19">
        <f t="shared" si="78"/>
        <v>82.039999999999992</v>
      </c>
      <c r="J195" s="19">
        <f t="shared" si="78"/>
        <v>617</v>
      </c>
      <c r="K195" s="25"/>
      <c r="L195" s="19">
        <f t="shared" ref="L195" si="79">SUM(L187:L194)</f>
        <v>72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32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620</v>
      </c>
      <c r="G206" s="32">
        <f t="shared" ref="G206" si="82">G195+G205</f>
        <v>17</v>
      </c>
      <c r="H206" s="32">
        <f t="shared" ref="H206" si="83">H195+H205</f>
        <v>16.220000000000002</v>
      </c>
      <c r="I206" s="32">
        <f t="shared" ref="I206" si="84">I195+I205</f>
        <v>82.039999999999992</v>
      </c>
      <c r="J206" s="32">
        <f t="shared" ref="J206:L206" si="85">J195+J205</f>
        <v>617</v>
      </c>
      <c r="K206" s="32"/>
      <c r="L206" s="32">
        <f t="shared" si="85"/>
        <v>72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612</v>
      </c>
      <c r="G207" s="34">
        <f>SUMIF($C:$C,"Итого за день:",G:G)/COUNTIFS($C:$C,"Итого за день:",G:G,"&gt;0")</f>
        <v>18.106999999999999</v>
      </c>
      <c r="H207" s="34">
        <f>SUMIF($C:$C,"Итого за день:",H:H)/COUNTIFS($C:$C,"Итого за день:",H:H,"&gt;0")</f>
        <v>18.109999999999996</v>
      </c>
      <c r="I207" s="34">
        <f>SUMIF($C:$C,"Итого за день:",I:I)/COUNTIFS($C:$C,"Итого за день:",I:I,"&gt;0")</f>
        <v>76.701999999999984</v>
      </c>
      <c r="J207" s="34">
        <f>SUMIF($C:$C,"Итого за день:",J:J)/COUNTIFS($C:$C,"Итого за день:",J:J,"&gt;0")</f>
        <v>598.41300000000001</v>
      </c>
      <c r="K207" s="34"/>
      <c r="L207" s="34">
        <f>SUMIF($C:$C,"Итого за день:",L:L)/COUNTIFS($C:$C,"Итого за день:",L:L,"&gt;0")</f>
        <v>72.900000000000006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2024-09-02T10:32:15Z</dcterms:modified>
</cp:coreProperties>
</file>